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ksol\Desktop\"/>
    </mc:Choice>
  </mc:AlternateContent>
  <bookViews>
    <workbookView xWindow="0" yWindow="0" windowWidth="28800" windowHeight="12435"/>
  </bookViews>
  <sheets>
    <sheet name="Weekly Hour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E21" i="2" s="1"/>
  <c r="C22" i="2"/>
  <c r="C23" i="2"/>
  <c r="C24" i="2"/>
  <c r="D24" i="2" s="1"/>
  <c r="C25" i="2"/>
  <c r="D25" i="2" s="1"/>
  <c r="E25" i="2" s="1"/>
  <c r="C26" i="2"/>
  <c r="C27" i="2"/>
  <c r="C28" i="2"/>
  <c r="D28" i="2" s="1"/>
  <c r="C29" i="2"/>
  <c r="C30" i="2"/>
  <c r="C31" i="2"/>
  <c r="C32" i="2"/>
  <c r="C33" i="2"/>
  <c r="D33" i="2" s="1"/>
  <c r="E33" i="2" s="1"/>
  <c r="C34" i="2"/>
  <c r="C35" i="2"/>
  <c r="C36" i="2"/>
  <c r="C37" i="2"/>
  <c r="D37" i="2" s="1"/>
  <c r="C38" i="2"/>
  <c r="C39" i="2"/>
  <c r="C40" i="2"/>
  <c r="C41" i="2"/>
  <c r="D41" i="2" s="1"/>
  <c r="C42" i="2"/>
  <c r="C43" i="2"/>
  <c r="C44" i="2"/>
  <c r="E44" i="2" s="1"/>
  <c r="C45" i="2"/>
  <c r="D45" i="2" s="1"/>
  <c r="C46" i="2"/>
  <c r="C47" i="2"/>
  <c r="C48" i="2"/>
  <c r="C49" i="2"/>
  <c r="D49" i="2" s="1"/>
  <c r="E49" i="2" s="1"/>
  <c r="C50" i="2"/>
  <c r="C51" i="2"/>
  <c r="C52" i="2"/>
  <c r="E52" i="2" s="1"/>
  <c r="C53" i="2"/>
  <c r="D53" i="2" s="1"/>
  <c r="D30" i="2"/>
  <c r="D31" i="2"/>
  <c r="D32" i="2"/>
  <c r="D34" i="2"/>
  <c r="D35" i="2"/>
  <c r="D36" i="2"/>
  <c r="D38" i="2"/>
  <c r="D39" i="2"/>
  <c r="D40" i="2"/>
  <c r="D42" i="2"/>
  <c r="E42" i="2" s="1"/>
  <c r="D43" i="2"/>
  <c r="E43" i="2" s="1"/>
  <c r="D44" i="2"/>
  <c r="D46" i="2"/>
  <c r="E46" i="2" s="1"/>
  <c r="D47" i="2"/>
  <c r="E47" i="2" s="1"/>
  <c r="D48" i="2"/>
  <c r="E48" i="2" s="1"/>
  <c r="D50" i="2"/>
  <c r="E50" i="2" s="1"/>
  <c r="D51" i="2"/>
  <c r="E51" i="2" s="1"/>
  <c r="D52" i="2"/>
  <c r="D27" i="2"/>
  <c r="D26" i="2"/>
  <c r="D23" i="2"/>
  <c r="D22" i="2"/>
  <c r="D14" i="2"/>
  <c r="D11" i="2"/>
  <c r="C12" i="2"/>
  <c r="D12" i="2" s="1"/>
  <c r="C13" i="2"/>
  <c r="D13" i="2" s="1"/>
  <c r="C14" i="2"/>
  <c r="E23" i="2"/>
  <c r="D10" i="2"/>
  <c r="C11" i="2"/>
  <c r="C3" i="2"/>
  <c r="D3" i="2" s="1"/>
  <c r="C4" i="2"/>
  <c r="D4" i="2" s="1"/>
  <c r="C5" i="2"/>
  <c r="D5" i="2" s="1"/>
  <c r="C6" i="2"/>
  <c r="D6" i="2" s="1"/>
  <c r="C7" i="2"/>
  <c r="D7" i="2" s="1"/>
  <c r="C8" i="2"/>
  <c r="D8" i="2" s="1"/>
  <c r="C9" i="2"/>
  <c r="C10" i="2"/>
  <c r="C2" i="2"/>
  <c r="D2" i="2" s="1"/>
  <c r="Q13" i="2"/>
  <c r="L2" i="2"/>
  <c r="F33" i="2" l="1"/>
  <c r="F25" i="2"/>
  <c r="F21" i="2"/>
  <c r="D9" i="2"/>
  <c r="G11" i="2"/>
  <c r="E29" i="2"/>
  <c r="F29" i="2" s="1"/>
  <c r="E41" i="2"/>
  <c r="F41" i="2" s="1"/>
  <c r="E17" i="2"/>
  <c r="E53" i="2"/>
  <c r="F53" i="2" s="1"/>
  <c r="E45" i="2"/>
  <c r="F45" i="2" s="1"/>
  <c r="E37" i="2"/>
  <c r="F37" i="2" s="1"/>
  <c r="D29" i="2"/>
  <c r="E15" i="2"/>
  <c r="F15" i="2" s="1"/>
  <c r="E13" i="2"/>
  <c r="F13" i="2" s="1"/>
  <c r="F11" i="2"/>
  <c r="F52" i="2"/>
  <c r="F51" i="2"/>
  <c r="F50" i="2"/>
  <c r="F49" i="2"/>
  <c r="F48" i="2"/>
  <c r="F47" i="2"/>
  <c r="F46" i="2"/>
  <c r="F44" i="2"/>
  <c r="F43" i="2"/>
  <c r="F42" i="2"/>
  <c r="E39" i="2"/>
  <c r="F39" i="2" s="1"/>
  <c r="E35" i="2"/>
  <c r="F35" i="2" s="1"/>
  <c r="E31" i="2"/>
  <c r="F31" i="2" s="1"/>
  <c r="E27" i="2"/>
  <c r="F27" i="2" s="1"/>
  <c r="E19" i="2"/>
  <c r="F19" i="2" s="1"/>
  <c r="F23" i="2"/>
  <c r="E7" i="2"/>
  <c r="F7" i="2" s="1"/>
  <c r="E38" i="2"/>
  <c r="F38" i="2" s="1"/>
  <c r="E22" i="2"/>
  <c r="F22" i="2" s="1"/>
  <c r="E14" i="2"/>
  <c r="F14" i="2" s="1"/>
  <c r="E6" i="2"/>
  <c r="F6" i="2" s="1"/>
  <c r="E40" i="2"/>
  <c r="E34" i="2"/>
  <c r="F34" i="2" s="1"/>
  <c r="E26" i="2"/>
  <c r="F26" i="2" s="1"/>
  <c r="E18" i="2"/>
  <c r="F18" i="2" s="1"/>
  <c r="E10" i="2"/>
  <c r="F10" i="2" s="1"/>
  <c r="E30" i="2"/>
  <c r="F30" i="2" s="1"/>
  <c r="E28" i="2"/>
  <c r="E20" i="2"/>
  <c r="E16" i="2"/>
  <c r="G16" i="2" s="1"/>
  <c r="E5" i="2"/>
  <c r="F5" i="2" s="1"/>
  <c r="E4" i="2"/>
  <c r="F4" i="2" s="1"/>
  <c r="Q10" i="2"/>
  <c r="E9" i="2" l="1"/>
  <c r="F9" i="2" s="1"/>
  <c r="G13" i="2"/>
  <c r="G19" i="2"/>
  <c r="G15" i="2"/>
  <c r="F17" i="2"/>
  <c r="G17" i="2"/>
  <c r="G14" i="2"/>
  <c r="G18" i="2"/>
  <c r="G7" i="2"/>
  <c r="G5" i="2"/>
  <c r="G4" i="2"/>
  <c r="E3" i="2"/>
  <c r="F3" i="2" s="1"/>
  <c r="E2" i="2"/>
  <c r="F2" i="2" s="1"/>
  <c r="G10" i="2"/>
  <c r="E8" i="2"/>
  <c r="G8" i="2" s="1"/>
  <c r="G6" i="2"/>
  <c r="E12" i="2"/>
  <c r="F28" i="2"/>
  <c r="F8" i="2"/>
  <c r="F16" i="2"/>
  <c r="E24" i="2"/>
  <c r="F24" i="2" s="1"/>
  <c r="F20" i="2"/>
  <c r="F40" i="2"/>
  <c r="E36" i="2"/>
  <c r="F36" i="2" s="1"/>
  <c r="E32" i="2"/>
  <c r="F32" i="2" s="1"/>
  <c r="F12" i="2" l="1"/>
  <c r="G12" i="2"/>
  <c r="G9" i="2"/>
  <c r="G3" i="2"/>
  <c r="G2" i="2"/>
  <c r="F56" i="2"/>
  <c r="G56" i="2" l="1"/>
</calcChain>
</file>

<file path=xl/sharedStrings.xml><?xml version="1.0" encoding="utf-8"?>
<sst xmlns="http://schemas.openxmlformats.org/spreadsheetml/2006/main" count="18" uniqueCount="18">
  <si>
    <t>WEEK</t>
  </si>
  <si>
    <t>Total Cost</t>
  </si>
  <si>
    <t>Base Salary</t>
  </si>
  <si>
    <t>Hourly Rate</t>
  </si>
  <si>
    <t>FTE</t>
  </si>
  <si>
    <t>Estimated Hours worked at time and a half rate</t>
  </si>
  <si>
    <t>Estimated hours worked at straight-time rate</t>
  </si>
  <si>
    <t>Total estimated overtime cost for the year</t>
  </si>
  <si>
    <t>Grand Total</t>
  </si>
  <si>
    <t>Overtime worked at straight-time rate must be 2.5 before hours can be entered into overtime paid at time and a half column.</t>
  </si>
  <si>
    <t>Compensatory time earned in lieu of overtime pay</t>
  </si>
  <si>
    <t>Estimated hours worked at straight-time rate cannot exceed 130 (2.5 hours per week for 52 weeks per year).</t>
  </si>
  <si>
    <t>Yearly Overtime Estimator</t>
  </si>
  <si>
    <t>Total estimated compensatory time earned for the year</t>
  </si>
  <si>
    <t>Hours paid at straight time</t>
  </si>
  <si>
    <t>Overtime Worked</t>
  </si>
  <si>
    <t>Hours paid at 1.5</t>
  </si>
  <si>
    <t>Total Hours Worked (these are actual hours in the office and do not include any leave taken-with the exception of holidays)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</si>
</sst>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6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0" xfId="0" applyFill="1" applyBorder="1"/>
    <xf numFmtId="0" fontId="2" fillId="3" borderId="1" xfId="0" applyFont="1" applyFill="1" applyBorder="1" applyAlignment="1">
      <alignment wrapText="1"/>
    </xf>
    <xf numFmtId="44" fontId="2" fillId="3" borderId="1" xfId="1" applyFont="1" applyFill="1" applyBorder="1" applyAlignment="1">
      <alignment wrapText="1"/>
    </xf>
    <xf numFmtId="44" fontId="0" fillId="0" borderId="1" xfId="1" applyFont="1" applyBorder="1"/>
    <xf numFmtId="44" fontId="2" fillId="2" borderId="2" xfId="0" applyNumberFormat="1" applyFont="1" applyFill="1" applyBorder="1"/>
    <xf numFmtId="0" fontId="2" fillId="0" borderId="0" xfId="0" applyFont="1" applyFill="1" applyBorder="1" applyAlignment="1">
      <alignment wrapText="1"/>
    </xf>
    <xf numFmtId="44" fontId="2" fillId="0" borderId="2" xfId="1" applyFont="1" applyBorder="1"/>
    <xf numFmtId="44" fontId="2" fillId="3" borderId="1" xfId="1" applyFont="1" applyFill="1" applyBorder="1" applyAlignment="1" applyProtection="1">
      <alignment wrapText="1"/>
    </xf>
    <xf numFmtId="44" fontId="0" fillId="0" borderId="0" xfId="1" applyFont="1" applyProtection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wrapText="1"/>
    </xf>
    <xf numFmtId="0" fontId="0" fillId="0" borderId="0" xfId="0" applyProtection="1"/>
    <xf numFmtId="0" fontId="2" fillId="0" borderId="0" xfId="0" applyFont="1" applyProtection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44" fontId="0" fillId="5" borderId="1" xfId="1" applyFont="1" applyFill="1" applyBorder="1" applyProtection="1"/>
    <xf numFmtId="0" fontId="2" fillId="6" borderId="1" xfId="0" applyFont="1" applyFill="1" applyBorder="1" applyAlignment="1">
      <alignment wrapText="1"/>
    </xf>
    <xf numFmtId="2" fontId="2" fillId="3" borderId="1" xfId="1" applyNumberFormat="1" applyFont="1" applyFill="1" applyBorder="1" applyAlignment="1">
      <alignment wrapText="1"/>
    </xf>
    <xf numFmtId="2" fontId="0" fillId="0" borderId="0" xfId="1" applyNumberFormat="1" applyFont="1"/>
    <xf numFmtId="44" fontId="2" fillId="2" borderId="9" xfId="0" applyNumberFormat="1" applyFont="1" applyFill="1" applyBorder="1"/>
    <xf numFmtId="44" fontId="2" fillId="2" borderId="0" xfId="0" applyNumberFormat="1" applyFont="1" applyFill="1" applyBorder="1"/>
    <xf numFmtId="2" fontId="0" fillId="2" borderId="2" xfId="0" applyNumberFormat="1" applyFont="1" applyFill="1" applyBorder="1"/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2" fontId="2" fillId="0" borderId="2" xfId="1" applyNumberFormat="1" applyFont="1" applyBorder="1"/>
    <xf numFmtId="2" fontId="0" fillId="5" borderId="1" xfId="1" applyNumberFormat="1" applyFont="1" applyFill="1" applyBorder="1" applyProtection="1"/>
    <xf numFmtId="2" fontId="0" fillId="5" borderId="1" xfId="0" applyNumberFormat="1" applyFill="1" applyBorder="1" applyProtection="1"/>
    <xf numFmtId="2" fontId="0" fillId="4" borderId="1" xfId="1" applyNumberFormat="1" applyFont="1" applyFill="1" applyBorder="1" applyProtection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workbookViewId="0">
      <selection activeCell="J2" sqref="J2"/>
    </sheetView>
  </sheetViews>
  <sheetFormatPr defaultRowHeight="15" x14ac:dyDescent="0.25"/>
  <cols>
    <col min="2" max="2" width="25.85546875" style="22" bestFit="1" customWidth="1"/>
    <col min="3" max="3" width="9.42578125" style="17" customWidth="1"/>
    <col min="4" max="4" width="12.85546875" style="22" customWidth="1"/>
    <col min="5" max="5" width="9" style="2" bestFit="1" customWidth="1"/>
    <col min="6" max="6" width="12" style="2" bestFit="1" customWidth="1"/>
    <col min="7" max="7" width="18.140625" style="31" customWidth="1"/>
    <col min="10" max="10" width="11.5703125" bestFit="1" customWidth="1"/>
    <col min="11" max="11" width="10.85546875" customWidth="1"/>
    <col min="12" max="12" width="11.28515625" bestFit="1" customWidth="1"/>
    <col min="16" max="16" width="12" customWidth="1"/>
    <col min="17" max="17" width="10.5703125" bestFit="1" customWidth="1"/>
  </cols>
  <sheetData>
    <row r="1" spans="1:18" s="1" customFormat="1" ht="75.75" thickBot="1" x14ac:dyDescent="0.3">
      <c r="A1" s="10" t="s">
        <v>0</v>
      </c>
      <c r="B1" s="21" t="s">
        <v>17</v>
      </c>
      <c r="C1" s="16" t="s">
        <v>15</v>
      </c>
      <c r="D1" s="21" t="s">
        <v>14</v>
      </c>
      <c r="E1" s="11" t="s">
        <v>16</v>
      </c>
      <c r="F1" s="11" t="s">
        <v>1</v>
      </c>
      <c r="G1" s="30" t="s">
        <v>10</v>
      </c>
      <c r="H1" s="14"/>
      <c r="I1" s="14"/>
      <c r="J1" s="29" t="s">
        <v>2</v>
      </c>
      <c r="K1" s="29" t="s">
        <v>4</v>
      </c>
      <c r="L1" s="29" t="s">
        <v>3</v>
      </c>
      <c r="N1" s="52" t="s">
        <v>12</v>
      </c>
      <c r="O1" s="53"/>
      <c r="P1" s="53"/>
      <c r="Q1" s="53"/>
      <c r="R1" s="54"/>
    </row>
    <row r="2" spans="1:18" ht="15.75" thickTop="1" x14ac:dyDescent="0.25">
      <c r="A2" s="26">
        <v>1</v>
      </c>
      <c r="B2" s="27"/>
      <c r="C2" s="38">
        <f>MAX(0,B2-37.5)</f>
        <v>0</v>
      </c>
      <c r="D2" s="39">
        <f t="shared" ref="D2:D9" si="0">MIN(C2,2.5)</f>
        <v>0</v>
      </c>
      <c r="E2" s="38">
        <f>C2-D2</f>
        <v>0</v>
      </c>
      <c r="F2" s="28">
        <f>(D2*$L$2)+((E2*1.5)*$L$2)</f>
        <v>0</v>
      </c>
      <c r="G2" s="38">
        <f>D2+(E2*1.5)</f>
        <v>0</v>
      </c>
      <c r="H2" s="3"/>
      <c r="I2" s="3"/>
      <c r="J2" s="19"/>
      <c r="K2" s="18">
        <v>1</v>
      </c>
      <c r="L2" s="12">
        <f>J2/(1950*K2)</f>
        <v>0</v>
      </c>
      <c r="N2" s="4"/>
      <c r="O2" s="5"/>
      <c r="P2" s="5"/>
      <c r="Q2" s="5"/>
      <c r="R2" s="6"/>
    </row>
    <row r="3" spans="1:18" x14ac:dyDescent="0.25">
      <c r="A3" s="24">
        <v>2</v>
      </c>
      <c r="B3" s="25"/>
      <c r="C3" s="38">
        <f t="shared" ref="C3:C53" si="1">MAX(0,B3-37.5)</f>
        <v>0</v>
      </c>
      <c r="D3" s="39">
        <f t="shared" si="0"/>
        <v>0</v>
      </c>
      <c r="E3" s="38">
        <f t="shared" ref="E3:E5" si="2">C3-D3</f>
        <v>0</v>
      </c>
      <c r="F3" s="28">
        <f t="shared" ref="F3:F5" si="3">(D3*$L$2)+((E3*1.5)*$L$2)</f>
        <v>0</v>
      </c>
      <c r="G3" s="40">
        <f>D3+(E3*1.5)</f>
        <v>0</v>
      </c>
      <c r="H3" s="3"/>
      <c r="I3" s="3"/>
      <c r="J3" s="3"/>
      <c r="K3" s="3"/>
      <c r="L3" s="3"/>
      <c r="N3" s="55" t="s">
        <v>6</v>
      </c>
      <c r="O3" s="56"/>
      <c r="P3" s="56"/>
      <c r="Q3" s="5"/>
      <c r="R3" s="6"/>
    </row>
    <row r="4" spans="1:18" x14ac:dyDescent="0.25">
      <c r="A4" s="26">
        <v>3</v>
      </c>
      <c r="B4" s="27"/>
      <c r="C4" s="38">
        <f t="shared" si="1"/>
        <v>0</v>
      </c>
      <c r="D4" s="39">
        <f t="shared" si="0"/>
        <v>0</v>
      </c>
      <c r="E4" s="38">
        <f t="shared" si="2"/>
        <v>0</v>
      </c>
      <c r="F4" s="28">
        <f t="shared" si="3"/>
        <v>0</v>
      </c>
      <c r="G4" s="40">
        <f t="shared" ref="G4:G53" si="4">D4+(E4*1.5)</f>
        <v>0</v>
      </c>
      <c r="H4" s="3"/>
      <c r="I4" s="3"/>
      <c r="J4" s="3"/>
      <c r="K4" s="3"/>
      <c r="L4" s="3"/>
      <c r="N4" s="55"/>
      <c r="O4" s="56"/>
      <c r="P4" s="56"/>
      <c r="Q4" s="20"/>
      <c r="R4" s="6"/>
    </row>
    <row r="5" spans="1:18" x14ac:dyDescent="0.25">
      <c r="A5" s="24">
        <v>4</v>
      </c>
      <c r="B5" s="25"/>
      <c r="C5" s="38">
        <f t="shared" si="1"/>
        <v>0</v>
      </c>
      <c r="D5" s="39">
        <f t="shared" si="0"/>
        <v>0</v>
      </c>
      <c r="E5" s="38">
        <f t="shared" si="2"/>
        <v>0</v>
      </c>
      <c r="F5" s="28">
        <f t="shared" si="3"/>
        <v>0</v>
      </c>
      <c r="G5" s="40">
        <f t="shared" si="4"/>
        <v>0</v>
      </c>
      <c r="H5" s="3"/>
      <c r="I5" s="3"/>
      <c r="J5" s="3"/>
      <c r="K5" s="3"/>
      <c r="L5" s="3"/>
      <c r="N5" s="4"/>
      <c r="O5" s="5"/>
      <c r="P5" s="5"/>
      <c r="Q5" s="5"/>
      <c r="R5" s="6"/>
    </row>
    <row r="6" spans="1:18" x14ac:dyDescent="0.25">
      <c r="A6" s="26">
        <v>5</v>
      </c>
      <c r="B6" s="27"/>
      <c r="C6" s="38">
        <f t="shared" si="1"/>
        <v>0</v>
      </c>
      <c r="D6" s="39">
        <f t="shared" si="0"/>
        <v>0</v>
      </c>
      <c r="E6" s="38">
        <f t="shared" ref="E6:E41" si="5">C6-D6</f>
        <v>0</v>
      </c>
      <c r="F6" s="28">
        <f t="shared" ref="F6:F41" si="6">(D6*$L$2)+((E6*1.5)*$L$2)</f>
        <v>0</v>
      </c>
      <c r="G6" s="40">
        <f>D6+(E6*1.5)</f>
        <v>0</v>
      </c>
      <c r="H6" s="3"/>
      <c r="I6" s="3"/>
      <c r="J6" s="3"/>
      <c r="K6" s="3"/>
      <c r="L6" s="3"/>
      <c r="N6" s="55" t="s">
        <v>5</v>
      </c>
      <c r="O6" s="56"/>
      <c r="P6" s="56"/>
      <c r="Q6" s="5"/>
      <c r="R6" s="6"/>
    </row>
    <row r="7" spans="1:18" x14ac:dyDescent="0.25">
      <c r="A7" s="24">
        <v>6</v>
      </c>
      <c r="B7" s="25"/>
      <c r="C7" s="38">
        <f t="shared" si="1"/>
        <v>0</v>
      </c>
      <c r="D7" s="39">
        <f t="shared" si="0"/>
        <v>0</v>
      </c>
      <c r="E7" s="38">
        <f t="shared" si="5"/>
        <v>0</v>
      </c>
      <c r="F7" s="28">
        <f t="shared" si="6"/>
        <v>0</v>
      </c>
      <c r="G7" s="40">
        <f t="shared" si="4"/>
        <v>0</v>
      </c>
      <c r="H7" s="3"/>
      <c r="I7" s="3"/>
      <c r="J7" s="3"/>
      <c r="K7" s="3"/>
      <c r="L7" s="3"/>
      <c r="N7" s="55"/>
      <c r="O7" s="56"/>
      <c r="P7" s="56"/>
      <c r="Q7" s="20"/>
      <c r="R7" s="6"/>
    </row>
    <row r="8" spans="1:18" x14ac:dyDescent="0.25">
      <c r="A8" s="26">
        <v>7</v>
      </c>
      <c r="B8" s="27"/>
      <c r="C8" s="38">
        <f t="shared" si="1"/>
        <v>0</v>
      </c>
      <c r="D8" s="39">
        <f t="shared" si="0"/>
        <v>0</v>
      </c>
      <c r="E8" s="38">
        <f t="shared" si="5"/>
        <v>0</v>
      </c>
      <c r="F8" s="28">
        <f t="shared" si="6"/>
        <v>0</v>
      </c>
      <c r="G8" s="40">
        <f t="shared" si="4"/>
        <v>0</v>
      </c>
      <c r="H8" s="3"/>
      <c r="I8" s="3"/>
      <c r="J8" s="3"/>
      <c r="K8" s="3"/>
      <c r="L8" s="3"/>
      <c r="N8" s="4"/>
      <c r="O8" s="5"/>
      <c r="P8" s="5"/>
      <c r="Q8" s="5"/>
      <c r="R8" s="6"/>
    </row>
    <row r="9" spans="1:18" ht="15.75" thickBot="1" x14ac:dyDescent="0.3">
      <c r="A9" s="24">
        <v>8</v>
      </c>
      <c r="B9" s="25"/>
      <c r="C9" s="38">
        <f t="shared" si="1"/>
        <v>0</v>
      </c>
      <c r="D9" s="39">
        <f t="shared" si="0"/>
        <v>0</v>
      </c>
      <c r="E9" s="38">
        <f t="shared" si="5"/>
        <v>0</v>
      </c>
      <c r="F9" s="28">
        <f t="shared" si="6"/>
        <v>0</v>
      </c>
      <c r="G9" s="40">
        <f t="shared" si="4"/>
        <v>0</v>
      </c>
      <c r="H9" s="3"/>
      <c r="I9" s="3"/>
      <c r="J9" s="3"/>
      <c r="K9" s="3"/>
      <c r="L9" s="3"/>
      <c r="N9" s="50" t="s">
        <v>7</v>
      </c>
      <c r="O9" s="51"/>
      <c r="P9" s="51"/>
      <c r="Q9" s="5"/>
      <c r="R9" s="6"/>
    </row>
    <row r="10" spans="1:18" ht="15.75" thickBot="1" x14ac:dyDescent="0.3">
      <c r="A10" s="26">
        <v>9</v>
      </c>
      <c r="B10" s="27"/>
      <c r="C10" s="38">
        <f t="shared" si="1"/>
        <v>0</v>
      </c>
      <c r="D10" s="39">
        <f>MIN(C10,2.5)</f>
        <v>0</v>
      </c>
      <c r="E10" s="38">
        <f t="shared" si="5"/>
        <v>0</v>
      </c>
      <c r="F10" s="28">
        <f t="shared" si="6"/>
        <v>0</v>
      </c>
      <c r="G10" s="40">
        <f t="shared" si="4"/>
        <v>0</v>
      </c>
      <c r="H10" s="3"/>
      <c r="I10" s="3"/>
      <c r="J10" s="3"/>
      <c r="K10" s="3"/>
      <c r="L10" s="3"/>
      <c r="N10" s="50"/>
      <c r="O10" s="51"/>
      <c r="P10" s="51"/>
      <c r="Q10" s="13">
        <f>SUM(Q4*L2)+(Q7*(L2*1.5))</f>
        <v>0</v>
      </c>
      <c r="R10" s="6"/>
    </row>
    <row r="11" spans="1:18" x14ac:dyDescent="0.25">
      <c r="A11" s="24">
        <v>10</v>
      </c>
      <c r="B11" s="25"/>
      <c r="C11" s="38">
        <f t="shared" si="1"/>
        <v>0</v>
      </c>
      <c r="D11" s="39">
        <f t="shared" ref="D11:D53" si="7">MIN(C11,2.5)</f>
        <v>0</v>
      </c>
      <c r="E11" s="38">
        <f t="shared" si="5"/>
        <v>0</v>
      </c>
      <c r="F11" s="28">
        <f t="shared" si="6"/>
        <v>0</v>
      </c>
      <c r="G11" s="40">
        <f t="shared" si="4"/>
        <v>0</v>
      </c>
      <c r="H11" s="3"/>
      <c r="I11" s="3"/>
      <c r="J11" s="3"/>
      <c r="K11" s="3"/>
      <c r="L11" s="3"/>
      <c r="N11" s="7"/>
      <c r="O11" s="8"/>
      <c r="P11" s="8"/>
      <c r="Q11" s="33"/>
      <c r="R11" s="6"/>
    </row>
    <row r="12" spans="1:18" ht="15.75" customHeight="1" thickBot="1" x14ac:dyDescent="0.3">
      <c r="A12" s="26">
        <v>11</v>
      </c>
      <c r="B12" s="27"/>
      <c r="C12" s="38">
        <f t="shared" si="1"/>
        <v>0</v>
      </c>
      <c r="D12" s="39">
        <f t="shared" si="7"/>
        <v>0</v>
      </c>
      <c r="E12" s="38">
        <f t="shared" si="5"/>
        <v>0</v>
      </c>
      <c r="F12" s="28">
        <f t="shared" si="6"/>
        <v>0</v>
      </c>
      <c r="G12" s="40">
        <f t="shared" si="4"/>
        <v>0</v>
      </c>
      <c r="H12" s="3"/>
      <c r="I12" s="3"/>
      <c r="J12" s="3"/>
      <c r="K12" s="3"/>
      <c r="L12" s="3"/>
      <c r="N12" s="50" t="s">
        <v>13</v>
      </c>
      <c r="O12" s="51"/>
      <c r="P12" s="51"/>
      <c r="Q12" s="33"/>
      <c r="R12" s="6"/>
    </row>
    <row r="13" spans="1:18" ht="15.75" thickBot="1" x14ac:dyDescent="0.3">
      <c r="A13" s="24">
        <v>12</v>
      </c>
      <c r="B13" s="25"/>
      <c r="C13" s="38">
        <f t="shared" si="1"/>
        <v>0</v>
      </c>
      <c r="D13" s="39">
        <f t="shared" si="7"/>
        <v>0</v>
      </c>
      <c r="E13" s="38">
        <f t="shared" si="5"/>
        <v>0</v>
      </c>
      <c r="F13" s="28">
        <f t="shared" si="6"/>
        <v>0</v>
      </c>
      <c r="G13" s="40">
        <f t="shared" si="4"/>
        <v>0</v>
      </c>
      <c r="H13" s="3"/>
      <c r="I13" s="3"/>
      <c r="J13" s="3"/>
      <c r="K13" s="3"/>
      <c r="L13" s="3"/>
      <c r="N13" s="50"/>
      <c r="O13" s="51"/>
      <c r="P13" s="51"/>
      <c r="Q13" s="34">
        <f>Q4+(Q7*1.5)</f>
        <v>0</v>
      </c>
      <c r="R13" s="6"/>
    </row>
    <row r="14" spans="1:18" ht="15.75" thickBot="1" x14ac:dyDescent="0.3">
      <c r="A14" s="26">
        <v>13</v>
      </c>
      <c r="B14" s="27"/>
      <c r="C14" s="38">
        <f t="shared" si="1"/>
        <v>0</v>
      </c>
      <c r="D14" s="39">
        <f t="shared" si="7"/>
        <v>0</v>
      </c>
      <c r="E14" s="38">
        <f t="shared" si="5"/>
        <v>0</v>
      </c>
      <c r="F14" s="28">
        <f t="shared" si="6"/>
        <v>0</v>
      </c>
      <c r="G14" s="40">
        <f t="shared" si="4"/>
        <v>0</v>
      </c>
      <c r="H14" s="3"/>
      <c r="I14" s="3"/>
      <c r="J14" s="3"/>
      <c r="K14" s="3"/>
      <c r="L14" s="3"/>
      <c r="N14" s="35"/>
      <c r="O14" s="36"/>
      <c r="P14" s="36"/>
      <c r="Q14" s="32"/>
      <c r="R14" s="9"/>
    </row>
    <row r="15" spans="1:18" x14ac:dyDescent="0.25">
      <c r="A15" s="24">
        <v>14</v>
      </c>
      <c r="B15" s="25"/>
      <c r="C15" s="38">
        <f t="shared" si="1"/>
        <v>0</v>
      </c>
      <c r="D15" s="39">
        <f t="shared" si="7"/>
        <v>0</v>
      </c>
      <c r="E15" s="38">
        <f t="shared" si="5"/>
        <v>0</v>
      </c>
      <c r="F15" s="28">
        <f t="shared" si="6"/>
        <v>0</v>
      </c>
      <c r="G15" s="40">
        <f t="shared" si="4"/>
        <v>0</v>
      </c>
      <c r="H15" s="3"/>
      <c r="I15" s="3"/>
      <c r="J15" s="3"/>
      <c r="K15" s="3"/>
      <c r="L15" s="3"/>
    </row>
    <row r="16" spans="1:18" ht="15.75" thickBot="1" x14ac:dyDescent="0.3">
      <c r="A16" s="26">
        <v>15</v>
      </c>
      <c r="B16" s="27"/>
      <c r="C16" s="38">
        <f t="shared" si="1"/>
        <v>0</v>
      </c>
      <c r="D16" s="39">
        <f t="shared" si="7"/>
        <v>0</v>
      </c>
      <c r="E16" s="38">
        <f t="shared" si="5"/>
        <v>0</v>
      </c>
      <c r="F16" s="28">
        <f t="shared" si="6"/>
        <v>0</v>
      </c>
      <c r="G16" s="40">
        <f t="shared" si="4"/>
        <v>0</v>
      </c>
      <c r="H16" s="3"/>
      <c r="I16" s="3"/>
      <c r="J16" s="3"/>
      <c r="K16" s="3"/>
      <c r="L16" s="3"/>
    </row>
    <row r="17" spans="1:18" x14ac:dyDescent="0.25">
      <c r="A17" s="24">
        <v>16</v>
      </c>
      <c r="B17" s="25"/>
      <c r="C17" s="38">
        <f t="shared" si="1"/>
        <v>0</v>
      </c>
      <c r="D17" s="39">
        <f t="shared" si="7"/>
        <v>0</v>
      </c>
      <c r="E17" s="38">
        <f t="shared" si="5"/>
        <v>0</v>
      </c>
      <c r="F17" s="28">
        <f t="shared" si="6"/>
        <v>0</v>
      </c>
      <c r="G17" s="40">
        <f t="shared" si="4"/>
        <v>0</v>
      </c>
      <c r="H17" s="3"/>
      <c r="I17" s="3"/>
      <c r="K17" s="3"/>
      <c r="L17" s="3"/>
      <c r="N17" s="41" t="s">
        <v>11</v>
      </c>
      <c r="O17" s="42"/>
      <c r="P17" s="42"/>
      <c r="Q17" s="42"/>
      <c r="R17" s="43"/>
    </row>
    <row r="18" spans="1:18" x14ac:dyDescent="0.25">
      <c r="A18" s="26">
        <v>17</v>
      </c>
      <c r="B18" s="27"/>
      <c r="C18" s="38">
        <f t="shared" si="1"/>
        <v>0</v>
      </c>
      <c r="D18" s="39">
        <f t="shared" si="7"/>
        <v>0</v>
      </c>
      <c r="E18" s="38">
        <f t="shared" si="5"/>
        <v>0</v>
      </c>
      <c r="F18" s="28">
        <f t="shared" si="6"/>
        <v>0</v>
      </c>
      <c r="G18" s="40">
        <f t="shared" si="4"/>
        <v>0</v>
      </c>
      <c r="H18" s="3"/>
      <c r="I18" s="3"/>
      <c r="J18" s="3"/>
      <c r="K18" s="3"/>
      <c r="L18" s="3"/>
      <c r="N18" s="44"/>
      <c r="O18" s="45"/>
      <c r="P18" s="45"/>
      <c r="Q18" s="45"/>
      <c r="R18" s="46"/>
    </row>
    <row r="19" spans="1:18" ht="15.75" thickBot="1" x14ac:dyDescent="0.3">
      <c r="A19" s="24">
        <v>18</v>
      </c>
      <c r="B19" s="25"/>
      <c r="C19" s="38">
        <f t="shared" si="1"/>
        <v>0</v>
      </c>
      <c r="D19" s="39">
        <f t="shared" si="7"/>
        <v>0</v>
      </c>
      <c r="E19" s="38">
        <f t="shared" si="5"/>
        <v>0</v>
      </c>
      <c r="F19" s="28">
        <f t="shared" si="6"/>
        <v>0</v>
      </c>
      <c r="G19" s="40">
        <f t="shared" si="4"/>
        <v>0</v>
      </c>
      <c r="H19" s="3"/>
      <c r="I19" s="3"/>
      <c r="J19" s="3"/>
      <c r="K19" s="3"/>
      <c r="L19" s="3"/>
      <c r="N19" s="47"/>
      <c r="O19" s="48"/>
      <c r="P19" s="48"/>
      <c r="Q19" s="48"/>
      <c r="R19" s="49"/>
    </row>
    <row r="20" spans="1:18" ht="15.75" thickBot="1" x14ac:dyDescent="0.3">
      <c r="A20" s="26">
        <v>19</v>
      </c>
      <c r="B20" s="27"/>
      <c r="C20" s="38">
        <f t="shared" si="1"/>
        <v>0</v>
      </c>
      <c r="D20" s="39">
        <f t="shared" si="7"/>
        <v>0</v>
      </c>
      <c r="E20" s="38">
        <f t="shared" si="5"/>
        <v>0</v>
      </c>
      <c r="F20" s="28">
        <f t="shared" si="6"/>
        <v>0</v>
      </c>
      <c r="G20" s="40">
        <f t="shared" si="4"/>
        <v>0</v>
      </c>
      <c r="H20" s="3"/>
      <c r="I20" s="3"/>
      <c r="J20" s="3"/>
      <c r="K20" s="3"/>
      <c r="L20" s="3"/>
    </row>
    <row r="21" spans="1:18" x14ac:dyDescent="0.25">
      <c r="A21" s="24">
        <v>20</v>
      </c>
      <c r="B21" s="25"/>
      <c r="C21" s="38">
        <f t="shared" si="1"/>
        <v>0</v>
      </c>
      <c r="D21" s="39">
        <f t="shared" si="7"/>
        <v>0</v>
      </c>
      <c r="E21" s="38">
        <f t="shared" si="5"/>
        <v>0</v>
      </c>
      <c r="F21" s="28">
        <f t="shared" si="6"/>
        <v>0</v>
      </c>
      <c r="G21" s="40">
        <f t="shared" si="4"/>
        <v>0</v>
      </c>
      <c r="H21" s="3"/>
      <c r="I21" s="3"/>
      <c r="J21" s="3"/>
      <c r="K21" s="3"/>
      <c r="L21" s="3"/>
      <c r="N21" s="41" t="s">
        <v>9</v>
      </c>
      <c r="O21" s="42"/>
      <c r="P21" s="42"/>
      <c r="Q21" s="42"/>
      <c r="R21" s="43"/>
    </row>
    <row r="22" spans="1:18" x14ac:dyDescent="0.25">
      <c r="A22" s="26">
        <v>21</v>
      </c>
      <c r="B22" s="27"/>
      <c r="C22" s="38">
        <f t="shared" si="1"/>
        <v>0</v>
      </c>
      <c r="D22" s="39">
        <f t="shared" si="7"/>
        <v>0</v>
      </c>
      <c r="E22" s="38">
        <f t="shared" si="5"/>
        <v>0</v>
      </c>
      <c r="F22" s="28">
        <f t="shared" si="6"/>
        <v>0</v>
      </c>
      <c r="G22" s="40">
        <f t="shared" si="4"/>
        <v>0</v>
      </c>
      <c r="H22" s="3"/>
      <c r="I22" s="3"/>
      <c r="J22" s="3"/>
      <c r="K22" s="3"/>
      <c r="L22" s="3"/>
      <c r="N22" s="44"/>
      <c r="O22" s="45"/>
      <c r="P22" s="45"/>
      <c r="Q22" s="45"/>
      <c r="R22" s="46"/>
    </row>
    <row r="23" spans="1:18" ht="15.75" thickBot="1" x14ac:dyDescent="0.3">
      <c r="A23" s="24">
        <v>22</v>
      </c>
      <c r="B23" s="25"/>
      <c r="C23" s="38">
        <f t="shared" si="1"/>
        <v>0</v>
      </c>
      <c r="D23" s="39">
        <f t="shared" si="7"/>
        <v>0</v>
      </c>
      <c r="E23" s="38">
        <f t="shared" si="5"/>
        <v>0</v>
      </c>
      <c r="F23" s="28">
        <f t="shared" si="6"/>
        <v>0</v>
      </c>
      <c r="G23" s="40">
        <f t="shared" si="4"/>
        <v>0</v>
      </c>
      <c r="H23" s="3"/>
      <c r="I23" s="3"/>
      <c r="J23" s="3"/>
      <c r="K23" s="3"/>
      <c r="L23" s="3"/>
      <c r="N23" s="47"/>
      <c r="O23" s="48"/>
      <c r="P23" s="48"/>
      <c r="Q23" s="48"/>
      <c r="R23" s="49"/>
    </row>
    <row r="24" spans="1:18" x14ac:dyDescent="0.25">
      <c r="A24" s="26">
        <v>23</v>
      </c>
      <c r="B24" s="27"/>
      <c r="C24" s="38">
        <f t="shared" si="1"/>
        <v>0</v>
      </c>
      <c r="D24" s="39">
        <f t="shared" si="7"/>
        <v>0</v>
      </c>
      <c r="E24" s="38">
        <f t="shared" si="5"/>
        <v>0</v>
      </c>
      <c r="F24" s="28">
        <f t="shared" si="6"/>
        <v>0</v>
      </c>
      <c r="G24" s="40">
        <f t="shared" si="4"/>
        <v>0</v>
      </c>
      <c r="H24" s="3"/>
      <c r="I24" s="3"/>
      <c r="J24" s="3"/>
      <c r="K24" s="3"/>
      <c r="L24" s="3"/>
    </row>
    <row r="25" spans="1:18" x14ac:dyDescent="0.25">
      <c r="A25" s="24">
        <v>24</v>
      </c>
      <c r="B25" s="25"/>
      <c r="C25" s="38">
        <f t="shared" si="1"/>
        <v>0</v>
      </c>
      <c r="D25" s="39">
        <f t="shared" si="7"/>
        <v>0</v>
      </c>
      <c r="E25" s="38">
        <f t="shared" si="5"/>
        <v>0</v>
      </c>
      <c r="F25" s="28">
        <f t="shared" si="6"/>
        <v>0</v>
      </c>
      <c r="G25" s="40">
        <f t="shared" si="4"/>
        <v>0</v>
      </c>
      <c r="H25" s="3"/>
      <c r="I25" s="3"/>
      <c r="J25" s="3"/>
      <c r="K25" s="3"/>
      <c r="L25" s="3"/>
    </row>
    <row r="26" spans="1:18" x14ac:dyDescent="0.25">
      <c r="A26" s="26">
        <v>25</v>
      </c>
      <c r="B26" s="27"/>
      <c r="C26" s="38">
        <f t="shared" si="1"/>
        <v>0</v>
      </c>
      <c r="D26" s="39">
        <f t="shared" si="7"/>
        <v>0</v>
      </c>
      <c r="E26" s="38">
        <f t="shared" si="5"/>
        <v>0</v>
      </c>
      <c r="F26" s="28">
        <f t="shared" si="6"/>
        <v>0</v>
      </c>
      <c r="G26" s="40">
        <f t="shared" si="4"/>
        <v>0</v>
      </c>
      <c r="H26" s="3"/>
      <c r="I26" s="3"/>
      <c r="J26" s="3"/>
      <c r="K26" s="3"/>
      <c r="L26" s="3"/>
    </row>
    <row r="27" spans="1:18" x14ac:dyDescent="0.25">
      <c r="A27" s="24">
        <v>26</v>
      </c>
      <c r="B27" s="25"/>
      <c r="C27" s="38">
        <f t="shared" si="1"/>
        <v>0</v>
      </c>
      <c r="D27" s="39">
        <f t="shared" si="7"/>
        <v>0</v>
      </c>
      <c r="E27" s="38">
        <f t="shared" si="5"/>
        <v>0</v>
      </c>
      <c r="F27" s="28">
        <f t="shared" si="6"/>
        <v>0</v>
      </c>
      <c r="G27" s="40">
        <f t="shared" si="4"/>
        <v>0</v>
      </c>
      <c r="H27" s="3"/>
      <c r="I27" s="3"/>
      <c r="J27" s="3"/>
      <c r="K27" s="3"/>
      <c r="L27" s="3"/>
    </row>
    <row r="28" spans="1:18" x14ac:dyDescent="0.25">
      <c r="A28" s="26">
        <v>27</v>
      </c>
      <c r="B28" s="27"/>
      <c r="C28" s="38">
        <f t="shared" si="1"/>
        <v>0</v>
      </c>
      <c r="D28" s="39">
        <f t="shared" si="7"/>
        <v>0</v>
      </c>
      <c r="E28" s="38">
        <f t="shared" si="5"/>
        <v>0</v>
      </c>
      <c r="F28" s="28">
        <f t="shared" si="6"/>
        <v>0</v>
      </c>
      <c r="G28" s="40">
        <f t="shared" si="4"/>
        <v>0</v>
      </c>
      <c r="H28" s="3"/>
      <c r="I28" s="3"/>
      <c r="J28" s="3"/>
      <c r="K28" s="3"/>
      <c r="L28" s="3"/>
    </row>
    <row r="29" spans="1:18" x14ac:dyDescent="0.25">
      <c r="A29" s="24">
        <v>28</v>
      </c>
      <c r="B29" s="25"/>
      <c r="C29" s="38">
        <f t="shared" si="1"/>
        <v>0</v>
      </c>
      <c r="D29" s="39">
        <f t="shared" si="7"/>
        <v>0</v>
      </c>
      <c r="E29" s="38">
        <f t="shared" si="5"/>
        <v>0</v>
      </c>
      <c r="F29" s="28">
        <f t="shared" si="6"/>
        <v>0</v>
      </c>
      <c r="G29" s="40">
        <f t="shared" si="4"/>
        <v>0</v>
      </c>
      <c r="H29" s="3"/>
      <c r="I29" s="3"/>
      <c r="J29" s="3"/>
      <c r="K29" s="3"/>
      <c r="L29" s="3"/>
    </row>
    <row r="30" spans="1:18" x14ac:dyDescent="0.25">
      <c r="A30" s="26">
        <v>29</v>
      </c>
      <c r="B30" s="27"/>
      <c r="C30" s="38">
        <f t="shared" si="1"/>
        <v>0</v>
      </c>
      <c r="D30" s="39">
        <f t="shared" si="7"/>
        <v>0</v>
      </c>
      <c r="E30" s="38">
        <f t="shared" si="5"/>
        <v>0</v>
      </c>
      <c r="F30" s="28">
        <f t="shared" si="6"/>
        <v>0</v>
      </c>
      <c r="G30" s="40">
        <f t="shared" si="4"/>
        <v>0</v>
      </c>
      <c r="H30" s="3"/>
      <c r="I30" s="3"/>
      <c r="J30" s="3"/>
      <c r="K30" s="3"/>
      <c r="L30" s="3"/>
    </row>
    <row r="31" spans="1:18" x14ac:dyDescent="0.25">
      <c r="A31" s="24">
        <v>30</v>
      </c>
      <c r="B31" s="25"/>
      <c r="C31" s="38">
        <f t="shared" si="1"/>
        <v>0</v>
      </c>
      <c r="D31" s="39">
        <f t="shared" si="7"/>
        <v>0</v>
      </c>
      <c r="E31" s="38">
        <f t="shared" si="5"/>
        <v>0</v>
      </c>
      <c r="F31" s="28">
        <f t="shared" si="6"/>
        <v>0</v>
      </c>
      <c r="G31" s="40">
        <f t="shared" si="4"/>
        <v>0</v>
      </c>
      <c r="H31" s="3"/>
      <c r="I31" s="3"/>
      <c r="J31" s="3"/>
      <c r="K31" s="3"/>
      <c r="L31" s="3"/>
    </row>
    <row r="32" spans="1:18" x14ac:dyDescent="0.25">
      <c r="A32" s="26">
        <v>31</v>
      </c>
      <c r="B32" s="27"/>
      <c r="C32" s="38">
        <f t="shared" si="1"/>
        <v>0</v>
      </c>
      <c r="D32" s="39">
        <f t="shared" si="7"/>
        <v>0</v>
      </c>
      <c r="E32" s="38">
        <f t="shared" si="5"/>
        <v>0</v>
      </c>
      <c r="F32" s="28">
        <f t="shared" si="6"/>
        <v>0</v>
      </c>
      <c r="G32" s="40">
        <f t="shared" si="4"/>
        <v>0</v>
      </c>
      <c r="H32" s="3"/>
      <c r="I32" s="3"/>
      <c r="J32" s="3"/>
      <c r="K32" s="3"/>
      <c r="L32" s="3"/>
    </row>
    <row r="33" spans="1:12" x14ac:dyDescent="0.25">
      <c r="A33" s="24">
        <v>32</v>
      </c>
      <c r="B33" s="25"/>
      <c r="C33" s="38">
        <f t="shared" si="1"/>
        <v>0</v>
      </c>
      <c r="D33" s="39">
        <f t="shared" si="7"/>
        <v>0</v>
      </c>
      <c r="E33" s="38">
        <f t="shared" si="5"/>
        <v>0</v>
      </c>
      <c r="F33" s="28">
        <f t="shared" si="6"/>
        <v>0</v>
      </c>
      <c r="G33" s="40">
        <f t="shared" si="4"/>
        <v>0</v>
      </c>
      <c r="H33" s="3"/>
      <c r="I33" s="3"/>
      <c r="J33" s="3"/>
      <c r="K33" s="3"/>
      <c r="L33" s="3"/>
    </row>
    <row r="34" spans="1:12" x14ac:dyDescent="0.25">
      <c r="A34" s="26">
        <v>33</v>
      </c>
      <c r="B34" s="27"/>
      <c r="C34" s="38">
        <f t="shared" si="1"/>
        <v>0</v>
      </c>
      <c r="D34" s="39">
        <f t="shared" si="7"/>
        <v>0</v>
      </c>
      <c r="E34" s="38">
        <f t="shared" si="5"/>
        <v>0</v>
      </c>
      <c r="F34" s="28">
        <f t="shared" si="6"/>
        <v>0</v>
      </c>
      <c r="G34" s="40">
        <f t="shared" si="4"/>
        <v>0</v>
      </c>
      <c r="H34" s="3"/>
      <c r="I34" s="3"/>
      <c r="J34" s="3"/>
      <c r="K34" s="3"/>
      <c r="L34" s="3"/>
    </row>
    <row r="35" spans="1:12" x14ac:dyDescent="0.25">
      <c r="A35" s="24">
        <v>34</v>
      </c>
      <c r="B35" s="25"/>
      <c r="C35" s="38">
        <f t="shared" si="1"/>
        <v>0</v>
      </c>
      <c r="D35" s="39">
        <f t="shared" si="7"/>
        <v>0</v>
      </c>
      <c r="E35" s="38">
        <f t="shared" si="5"/>
        <v>0</v>
      </c>
      <c r="F35" s="28">
        <f t="shared" si="6"/>
        <v>0</v>
      </c>
      <c r="G35" s="40">
        <f t="shared" si="4"/>
        <v>0</v>
      </c>
      <c r="H35" s="3"/>
      <c r="I35" s="3"/>
      <c r="J35" s="3"/>
      <c r="K35" s="3"/>
      <c r="L35" s="3"/>
    </row>
    <row r="36" spans="1:12" x14ac:dyDescent="0.25">
      <c r="A36" s="26">
        <v>35</v>
      </c>
      <c r="B36" s="27"/>
      <c r="C36" s="38">
        <f t="shared" si="1"/>
        <v>0</v>
      </c>
      <c r="D36" s="39">
        <f t="shared" si="7"/>
        <v>0</v>
      </c>
      <c r="E36" s="38">
        <f t="shared" si="5"/>
        <v>0</v>
      </c>
      <c r="F36" s="28">
        <f t="shared" si="6"/>
        <v>0</v>
      </c>
      <c r="G36" s="40">
        <f t="shared" si="4"/>
        <v>0</v>
      </c>
      <c r="H36" s="3"/>
      <c r="I36" s="3"/>
      <c r="J36" s="3"/>
      <c r="K36" s="3"/>
      <c r="L36" s="3"/>
    </row>
    <row r="37" spans="1:12" x14ac:dyDescent="0.25">
      <c r="A37" s="24">
        <v>36</v>
      </c>
      <c r="B37" s="25"/>
      <c r="C37" s="38">
        <f t="shared" si="1"/>
        <v>0</v>
      </c>
      <c r="D37" s="39">
        <f t="shared" si="7"/>
        <v>0</v>
      </c>
      <c r="E37" s="38">
        <f t="shared" si="5"/>
        <v>0</v>
      </c>
      <c r="F37" s="28">
        <f t="shared" si="6"/>
        <v>0</v>
      </c>
      <c r="G37" s="40">
        <f t="shared" si="4"/>
        <v>0</v>
      </c>
      <c r="H37" s="3"/>
      <c r="I37" s="3"/>
      <c r="J37" s="3"/>
      <c r="K37" s="3"/>
      <c r="L37" s="3"/>
    </row>
    <row r="38" spans="1:12" x14ac:dyDescent="0.25">
      <c r="A38" s="26">
        <v>37</v>
      </c>
      <c r="B38" s="27"/>
      <c r="C38" s="38">
        <f t="shared" si="1"/>
        <v>0</v>
      </c>
      <c r="D38" s="39">
        <f t="shared" si="7"/>
        <v>0</v>
      </c>
      <c r="E38" s="38">
        <f t="shared" si="5"/>
        <v>0</v>
      </c>
      <c r="F38" s="28">
        <f t="shared" si="6"/>
        <v>0</v>
      </c>
      <c r="G38" s="40">
        <f t="shared" si="4"/>
        <v>0</v>
      </c>
      <c r="H38" s="3"/>
      <c r="I38" s="3"/>
      <c r="J38" s="3"/>
      <c r="K38" s="3"/>
      <c r="L38" s="3"/>
    </row>
    <row r="39" spans="1:12" x14ac:dyDescent="0.25">
      <c r="A39" s="24">
        <v>38</v>
      </c>
      <c r="B39" s="25"/>
      <c r="C39" s="38">
        <f t="shared" si="1"/>
        <v>0</v>
      </c>
      <c r="D39" s="39">
        <f t="shared" si="7"/>
        <v>0</v>
      </c>
      <c r="E39" s="38">
        <f t="shared" si="5"/>
        <v>0</v>
      </c>
      <c r="F39" s="28">
        <f t="shared" si="6"/>
        <v>0</v>
      </c>
      <c r="G39" s="40">
        <f t="shared" si="4"/>
        <v>0</v>
      </c>
      <c r="H39" s="3"/>
      <c r="I39" s="3"/>
      <c r="J39" s="3"/>
      <c r="K39" s="3"/>
      <c r="L39" s="3"/>
    </row>
    <row r="40" spans="1:12" x14ac:dyDescent="0.25">
      <c r="A40" s="26">
        <v>39</v>
      </c>
      <c r="B40" s="27"/>
      <c r="C40" s="38">
        <f t="shared" si="1"/>
        <v>0</v>
      </c>
      <c r="D40" s="39">
        <f t="shared" si="7"/>
        <v>0</v>
      </c>
      <c r="E40" s="38">
        <f t="shared" si="5"/>
        <v>0</v>
      </c>
      <c r="F40" s="28">
        <f t="shared" si="6"/>
        <v>0</v>
      </c>
      <c r="G40" s="40">
        <f t="shared" si="4"/>
        <v>0</v>
      </c>
      <c r="H40" s="3"/>
      <c r="I40" s="3"/>
      <c r="J40" s="3"/>
      <c r="K40" s="3"/>
      <c r="L40" s="3"/>
    </row>
    <row r="41" spans="1:12" x14ac:dyDescent="0.25">
      <c r="A41" s="24">
        <v>40</v>
      </c>
      <c r="B41" s="25"/>
      <c r="C41" s="38">
        <f t="shared" si="1"/>
        <v>0</v>
      </c>
      <c r="D41" s="39">
        <f t="shared" si="7"/>
        <v>0</v>
      </c>
      <c r="E41" s="38">
        <f t="shared" si="5"/>
        <v>0</v>
      </c>
      <c r="F41" s="28">
        <f t="shared" si="6"/>
        <v>0</v>
      </c>
      <c r="G41" s="40">
        <f t="shared" si="4"/>
        <v>0</v>
      </c>
      <c r="H41" s="3"/>
      <c r="I41" s="3"/>
      <c r="J41" s="3"/>
      <c r="K41" s="3"/>
      <c r="L41" s="3"/>
    </row>
    <row r="42" spans="1:12" x14ac:dyDescent="0.25">
      <c r="A42" s="26">
        <v>41</v>
      </c>
      <c r="B42" s="27"/>
      <c r="C42" s="38">
        <f t="shared" si="1"/>
        <v>0</v>
      </c>
      <c r="D42" s="39">
        <f t="shared" si="7"/>
        <v>0</v>
      </c>
      <c r="E42" s="38">
        <f t="shared" ref="E42:E53" si="8">C42-D42</f>
        <v>0</v>
      </c>
      <c r="F42" s="28">
        <f t="shared" ref="F42:F53" si="9">(D42*$L$2)+((E42*1.5)*$L$2)</f>
        <v>0</v>
      </c>
      <c r="G42" s="40">
        <f t="shared" si="4"/>
        <v>0</v>
      </c>
      <c r="H42" s="3"/>
      <c r="I42" s="3"/>
      <c r="J42" s="3"/>
      <c r="K42" s="3"/>
      <c r="L42" s="3"/>
    </row>
    <row r="43" spans="1:12" x14ac:dyDescent="0.25">
      <c r="A43" s="24">
        <v>42</v>
      </c>
      <c r="B43" s="25"/>
      <c r="C43" s="38">
        <f t="shared" si="1"/>
        <v>0</v>
      </c>
      <c r="D43" s="39">
        <f t="shared" si="7"/>
        <v>0</v>
      </c>
      <c r="E43" s="38">
        <f t="shared" si="8"/>
        <v>0</v>
      </c>
      <c r="F43" s="28">
        <f t="shared" si="9"/>
        <v>0</v>
      </c>
      <c r="G43" s="40">
        <f t="shared" si="4"/>
        <v>0</v>
      </c>
      <c r="H43" s="3"/>
      <c r="I43" s="3"/>
      <c r="J43" s="3"/>
      <c r="K43" s="3"/>
      <c r="L43" s="3"/>
    </row>
    <row r="44" spans="1:12" x14ac:dyDescent="0.25">
      <c r="A44" s="26">
        <v>43</v>
      </c>
      <c r="B44" s="27"/>
      <c r="C44" s="38">
        <f t="shared" si="1"/>
        <v>0</v>
      </c>
      <c r="D44" s="39">
        <f t="shared" si="7"/>
        <v>0</v>
      </c>
      <c r="E44" s="38">
        <f t="shared" si="8"/>
        <v>0</v>
      </c>
      <c r="F44" s="28">
        <f t="shared" si="9"/>
        <v>0</v>
      </c>
      <c r="G44" s="40">
        <f t="shared" si="4"/>
        <v>0</v>
      </c>
      <c r="H44" s="3"/>
      <c r="I44" s="3"/>
      <c r="J44" s="3"/>
      <c r="K44" s="3"/>
      <c r="L44" s="3"/>
    </row>
    <row r="45" spans="1:12" x14ac:dyDescent="0.25">
      <c r="A45" s="24">
        <v>44</v>
      </c>
      <c r="B45" s="25"/>
      <c r="C45" s="38">
        <f t="shared" si="1"/>
        <v>0</v>
      </c>
      <c r="D45" s="39">
        <f t="shared" si="7"/>
        <v>0</v>
      </c>
      <c r="E45" s="38">
        <f t="shared" si="8"/>
        <v>0</v>
      </c>
      <c r="F45" s="28">
        <f t="shared" si="9"/>
        <v>0</v>
      </c>
      <c r="G45" s="40">
        <f t="shared" si="4"/>
        <v>0</v>
      </c>
      <c r="H45" s="3"/>
      <c r="I45" s="3"/>
      <c r="J45" s="3"/>
      <c r="K45" s="3"/>
      <c r="L45" s="3"/>
    </row>
    <row r="46" spans="1:12" x14ac:dyDescent="0.25">
      <c r="A46" s="26">
        <v>45</v>
      </c>
      <c r="B46" s="27"/>
      <c r="C46" s="38">
        <f t="shared" si="1"/>
        <v>0</v>
      </c>
      <c r="D46" s="39">
        <f t="shared" si="7"/>
        <v>0</v>
      </c>
      <c r="E46" s="38">
        <f t="shared" si="8"/>
        <v>0</v>
      </c>
      <c r="F46" s="28">
        <f t="shared" si="9"/>
        <v>0</v>
      </c>
      <c r="G46" s="40">
        <f t="shared" si="4"/>
        <v>0</v>
      </c>
      <c r="H46" s="3"/>
      <c r="I46" s="3"/>
      <c r="J46" s="3"/>
      <c r="K46" s="3"/>
      <c r="L46" s="3"/>
    </row>
    <row r="47" spans="1:12" x14ac:dyDescent="0.25">
      <c r="A47" s="24">
        <v>46</v>
      </c>
      <c r="B47" s="25"/>
      <c r="C47" s="38">
        <f t="shared" si="1"/>
        <v>0</v>
      </c>
      <c r="D47" s="39">
        <f t="shared" si="7"/>
        <v>0</v>
      </c>
      <c r="E47" s="38">
        <f t="shared" si="8"/>
        <v>0</v>
      </c>
      <c r="F47" s="28">
        <f t="shared" si="9"/>
        <v>0</v>
      </c>
      <c r="G47" s="40">
        <f t="shared" si="4"/>
        <v>0</v>
      </c>
      <c r="H47" s="3"/>
      <c r="I47" s="3"/>
      <c r="J47" s="3"/>
      <c r="K47" s="3"/>
      <c r="L47" s="3"/>
    </row>
    <row r="48" spans="1:12" x14ac:dyDescent="0.25">
      <c r="A48" s="26">
        <v>47</v>
      </c>
      <c r="B48" s="27"/>
      <c r="C48" s="38">
        <f t="shared" si="1"/>
        <v>0</v>
      </c>
      <c r="D48" s="39">
        <f t="shared" si="7"/>
        <v>0</v>
      </c>
      <c r="E48" s="38">
        <f t="shared" si="8"/>
        <v>0</v>
      </c>
      <c r="F48" s="28">
        <f t="shared" si="9"/>
        <v>0</v>
      </c>
      <c r="G48" s="40">
        <f t="shared" si="4"/>
        <v>0</v>
      </c>
      <c r="H48" s="3"/>
      <c r="I48" s="3"/>
      <c r="J48" s="3"/>
      <c r="K48" s="3"/>
      <c r="L48" s="3"/>
    </row>
    <row r="49" spans="1:12" x14ac:dyDescent="0.25">
      <c r="A49" s="24">
        <v>48</v>
      </c>
      <c r="B49" s="25"/>
      <c r="C49" s="38">
        <f t="shared" si="1"/>
        <v>0</v>
      </c>
      <c r="D49" s="39">
        <f t="shared" si="7"/>
        <v>0</v>
      </c>
      <c r="E49" s="38">
        <f t="shared" si="8"/>
        <v>0</v>
      </c>
      <c r="F49" s="28">
        <f t="shared" si="9"/>
        <v>0</v>
      </c>
      <c r="G49" s="40">
        <f t="shared" si="4"/>
        <v>0</v>
      </c>
      <c r="H49" s="3"/>
      <c r="I49" s="3"/>
      <c r="J49" s="3"/>
      <c r="K49" s="3"/>
      <c r="L49" s="3"/>
    </row>
    <row r="50" spans="1:12" x14ac:dyDescent="0.25">
      <c r="A50" s="26">
        <v>49</v>
      </c>
      <c r="B50" s="27"/>
      <c r="C50" s="38">
        <f t="shared" si="1"/>
        <v>0</v>
      </c>
      <c r="D50" s="39">
        <f t="shared" si="7"/>
        <v>0</v>
      </c>
      <c r="E50" s="38">
        <f t="shared" si="8"/>
        <v>0</v>
      </c>
      <c r="F50" s="28">
        <f t="shared" si="9"/>
        <v>0</v>
      </c>
      <c r="G50" s="40">
        <f t="shared" si="4"/>
        <v>0</v>
      </c>
      <c r="H50" s="3"/>
      <c r="I50" s="3"/>
      <c r="J50" s="3"/>
      <c r="K50" s="3"/>
      <c r="L50" s="3"/>
    </row>
    <row r="51" spans="1:12" x14ac:dyDescent="0.25">
      <c r="A51" s="24">
        <v>50</v>
      </c>
      <c r="B51" s="25"/>
      <c r="C51" s="38">
        <f t="shared" si="1"/>
        <v>0</v>
      </c>
      <c r="D51" s="39">
        <f t="shared" si="7"/>
        <v>0</v>
      </c>
      <c r="E51" s="38">
        <f t="shared" si="8"/>
        <v>0</v>
      </c>
      <c r="F51" s="28">
        <f t="shared" si="9"/>
        <v>0</v>
      </c>
      <c r="G51" s="40">
        <f t="shared" si="4"/>
        <v>0</v>
      </c>
      <c r="H51" s="3"/>
      <c r="I51" s="3"/>
      <c r="J51" s="3"/>
      <c r="K51" s="3"/>
      <c r="L51" s="3"/>
    </row>
    <row r="52" spans="1:12" x14ac:dyDescent="0.25">
      <c r="A52" s="26">
        <v>51</v>
      </c>
      <c r="B52" s="27"/>
      <c r="C52" s="38">
        <f t="shared" si="1"/>
        <v>0</v>
      </c>
      <c r="D52" s="39">
        <f t="shared" si="7"/>
        <v>0</v>
      </c>
      <c r="E52" s="38">
        <f t="shared" si="8"/>
        <v>0</v>
      </c>
      <c r="F52" s="28">
        <f t="shared" si="9"/>
        <v>0</v>
      </c>
      <c r="G52" s="40">
        <f t="shared" si="4"/>
        <v>0</v>
      </c>
      <c r="H52" s="3"/>
      <c r="I52" s="3"/>
      <c r="J52" s="3"/>
      <c r="K52" s="3"/>
      <c r="L52" s="3"/>
    </row>
    <row r="53" spans="1:12" x14ac:dyDescent="0.25">
      <c r="A53" s="24">
        <v>52</v>
      </c>
      <c r="B53" s="25"/>
      <c r="C53" s="38">
        <f t="shared" si="1"/>
        <v>0</v>
      </c>
      <c r="D53" s="39">
        <f t="shared" si="7"/>
        <v>0</v>
      </c>
      <c r="E53" s="38">
        <f t="shared" si="8"/>
        <v>0</v>
      </c>
      <c r="F53" s="28">
        <f t="shared" si="9"/>
        <v>0</v>
      </c>
      <c r="G53" s="40">
        <f t="shared" si="4"/>
        <v>0</v>
      </c>
      <c r="H53" s="3"/>
      <c r="I53" s="3"/>
      <c r="J53" s="3"/>
      <c r="K53" s="3"/>
      <c r="L53" s="3"/>
    </row>
    <row r="55" spans="1:12" ht="15.75" thickBot="1" x14ac:dyDescent="0.3"/>
    <row r="56" spans="1:12" ht="15.75" thickBot="1" x14ac:dyDescent="0.3">
      <c r="D56" s="23" t="s">
        <v>8</v>
      </c>
      <c r="F56" s="15">
        <f>SUM(F2:F53)</f>
        <v>0</v>
      </c>
      <c r="G56" s="37">
        <f>SUM(G2:G53)</f>
        <v>0</v>
      </c>
    </row>
  </sheetData>
  <sheetProtection sheet="1" objects="1" scenarios="1" selectLockedCells="1"/>
  <mergeCells count="7">
    <mergeCell ref="N21:R23"/>
    <mergeCell ref="N1:R1"/>
    <mergeCell ref="N3:P4"/>
    <mergeCell ref="N6:P7"/>
    <mergeCell ref="N9:P10"/>
    <mergeCell ref="N12:P13"/>
    <mergeCell ref="N17:R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Hours</vt:lpstr>
    </vt:vector>
  </TitlesOfParts>
  <Company>ETSU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ericksol</dc:creator>
  <cp:lastModifiedBy>ericksol</cp:lastModifiedBy>
  <cp:lastPrinted>2016-08-04T17:32:24Z</cp:lastPrinted>
  <dcterms:created xsi:type="dcterms:W3CDTF">2016-08-04T15:00:54Z</dcterms:created>
  <dcterms:modified xsi:type="dcterms:W3CDTF">2016-08-05T14:01:04Z</dcterms:modified>
</cp:coreProperties>
</file>